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<sst xmlns="http://schemas.openxmlformats.org/spreadsheetml/2006/main" count="1085" uniqueCount="1066">
  <si>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</si>
  <si>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</si>
  <si>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</si>
  <si>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</si>
  <si>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</si>
  <si>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</si>
  <si>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</si>
  <si>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</si>
  <si>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</si>
  <si>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</si>
  <si>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</si>
  <si>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</si>
  <si>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</si>
  <si>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</si>
  <si>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</si>
  <si>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</si>
  <si>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</si>
  <si>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</si>
  <si>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</si>
  <si>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</si>
  <si>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</si>
  <si>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</si>
  <si>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</si>
  <si>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</si>
  <si>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</si>
  <si>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</si>
  <si>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</si>
  <si>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</si>
  <si>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</si>
  <si>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</si>
  <si>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</si>
  <si>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</si>
  <si>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</si>
  <si>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</si>
  <si>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</si>
  <si>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</si>
  <si>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</si>
  <si>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</si>
  <si>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</si>
  <si>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</si>
  <si>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</si>
  <si>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</si>
  <si>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</si>
  <si>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</si>
  <si>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</si>
  <si>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</si>
  <si>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</si>
  <si>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</si>
  <si>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</si>
  <si>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</si>
  <si>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</si>
  <si>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</si>
  <si>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</si>
  <si>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</si>
  <si>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</si>
  <si>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</si>
  <si>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</si>
  <si>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</si>
  <si>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</si>
  <si>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</si>
  <si>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</si>
  <si>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</si>
  <si>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</si>
  <si>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</si>
  <si>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</si>
  <si>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</si>
  <si>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</si>
  <si>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</si>
  <si>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</si>
  <si>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</si>
  <si>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</si>
  <si>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</si>
  <si>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</si>
  <si>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</si>
  <si>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</si>
  <si>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</si>
  <si>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</si>
  <si>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</si>
  <si>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</si>
  <si>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</si>
  <si>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</si>
  <si>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</si>
  <si>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</si>
  <si>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</si>
  <si>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</si>
  <si>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</si>
  <si>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</si>
  <si>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</si>
  <si>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</si>
  <si>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</si>
  <si>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</si>
  <si>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</si>
  <si>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</si>
  <si>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</si>
  <si>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</si>
  <si>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</si>
  <si>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</si>
  <si>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</si>
  <si>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</si>
  <si>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</si>
  <si>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</si>
  <si>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</si>
  <si>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</si>
  <si>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</si>
  <si>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</si>
  <si>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</si>
  <si>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</si>
  <si>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</si>
  <si>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</si>
  <si>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</si>
  <si>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</si>
  <si>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</si>
  <si>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</si>
  <si>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</si>
  <si>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</si>
  <si>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</si>
  <si>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</si>
  <si>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</si>
  <si>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</si>
  <si>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</si>
  <si>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</si>
  <si>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</si>
  <si>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</si>
  <si>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</si>
  <si>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</si>
  <si>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</si>
  <si>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</si>
  <si>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</si>
  <si>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</si>
  <si>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</si>
  <si>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</si>
  <si>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</si>
  <si>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</si>
  <si>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</si>
  <si>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</si>
  <si>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</si>
  <si>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</si>
  <si>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</si>
  <si>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</si>
  <si>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</si>
  <si>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</si>
  <si>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</si>
  <si>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</si>
  <si>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</si>
  <si>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</si>
  <si>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</si>
  <si>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</si>
  <si>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</si>
  <si>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</si>
  <si>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</si>
  <si>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</si>
  <si>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</si>
  <si>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</si>
  <si>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</si>
  <si>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</si>
  <si>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</si>
  <si>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</si>
  <si>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</si>
  <si>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</si>
  <si>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</si>
  <si>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</si>
  <si>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</si>
  <si>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</si>
  <si>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</si>
  <si>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</si>
  <si>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</si>
  <si>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</si>
  <si>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</si>
  <si>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</si>
  <si>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</si>
  <si>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</si>
  <si>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</si>
  <si>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</si>
  <si>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</si>
  <si>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</si>
  <si>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</si>
  <si>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</si>
  <si>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</si>
  <si>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</si>
  <si>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</si>
  <si>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</si>
  <si>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</si>
  <si>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</si>
  <si>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</si>
  <si>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</si>
  <si>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</si>
  <si>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</si>
  <si>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</si>
  <si>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</si>
  <si>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</si>
  <si>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</si>
  <si>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</si>
  <si>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</si>
  <si>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</si>
  <si>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</si>
  <si>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</si>
  <si>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</si>
  <si>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</si>
  <si>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</si>
  <si>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</si>
  <si>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</si>
  <si>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</si>
  <si>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</si>
  <si>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</si>
  <si>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</si>
  <si>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</si>
  <si>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</si>
  <si>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</si>
  <si>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</si>
  <si>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</si>
  <si>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</si>
  <si>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</si>
  <si>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</si>
  <si>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</si>
  <si>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</si>
  <si>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</si>
  <si>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</si>
  <si>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</si>
  <si>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</si>
  <si>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</si>
  <si>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</si>
  <si>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</si>
  <si>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</si>
  <si>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</si>
  <si>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</si>
  <si>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</si>
  <si>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</si>
  <si>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</si>
  <si>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</si>
  <si>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</si>
  <si>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</si>
  <si>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</si>
  <si>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</si>
  <si>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</si>
  <si>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</si>
  <si>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</si>
  <si>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</si>
  <si>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</si>
  <si>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</si>
  <si>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</si>
  <si>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</si>
  <si>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</si>
  <si>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</si>
  <si>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</si>
  <si>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</si>
  <si>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</si>
  <si>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</si>
  <si>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</si>
  <si>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</si>
  <si>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</si>
  <si>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</si>
  <si>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</si>
  <si>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</si>
  <si>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</si>
  <si>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</si>
  <si>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</si>
  <si>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</si>
  <si>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</si>
  <si>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</si>
  <si>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</si>
  <si>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</si>
  <si>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</si>
  <si>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</si>
  <si>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</si>
  <si>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</si>
  <si>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</si>
  <si>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</si>
  <si>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</si>
  <si>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</si>
  <si>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</si>
  <si>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</si>
  <si>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</si>
  <si>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</si>
  <si>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</si>
  <si>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</si>
  <si>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</si>
  <si>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</si>
  <si>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</si>
  <si>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</si>
  <si>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</si>
  <si>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</si>
  <si>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</si>
  <si>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</si>
  <si>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</si>
  <si>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</si>
  <si>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</si>
  <si>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</si>
  <si>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</si>
  <si>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</si>
  <si>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</si>
  <si>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</si>
  <si>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</si>
  <si>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</si>
  <si>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</si>
  <si>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</si>
  <si>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</si>
  <si>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</si>
  <si>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</si>
  <si>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</si>
  <si>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</si>
  <si>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</si>
  <si>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</si>
  <si>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</si>
  <si>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</si>
  <si>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</si>
  <si>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</si>
  <si>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</si>
  <si>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</si>
  <si>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</si>
  <si>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</si>
  <si>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</si>
  <si>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</si>
  <si>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</si>
  <si>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</si>
  <si>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</si>
  <si>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</si>
  <si>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</si>
  <si>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</si>
  <si>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</si>
  <si>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</si>
  <si>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</si>
  <si>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</si>
  <si>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</si>
  <si>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</si>
  <si>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</si>
  <si>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</si>
  <si>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</si>
  <si>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</si>
  <si>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</si>
  <si>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</si>
  <si>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</si>
  <si>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</si>
  <si>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</si>
  <si>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</si>
  <si>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</si>
  <si>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</si>
  <si>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</si>
  <si>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</si>
  <si>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</si>
  <si>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</si>
  <si>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</si>
  <si>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</si>
  <si>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</si>
  <si>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</si>
  <si>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</si>
  <si>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</si>
  <si>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</si>
  <si>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</si>
  <si>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</si>
  <si>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</si>
  <si>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</si>
  <si>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</si>
  <si>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</si>
  <si>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</si>
  <si>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</si>
  <si>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</si>
  <si>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</si>
  <si>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</si>
  <si>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</si>
  <si>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</si>
  <si>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</si>
  <si>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</si>
  <si>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</si>
  <si>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</si>
  <si>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</si>
  <si>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</si>
  <si>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</si>
  <si>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</si>
  <si>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</si>
  <si>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</si>
  <si>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</si>
  <si>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</si>
  <si>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</si>
  <si>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</si>
  <si>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</si>
  <si>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</si>
  <si>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</si>
  <si>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</si>
  <si>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</si>
  <si>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</si>
  <si>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</si>
  <si>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</si>
  <si>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</si>
  <si>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</si>
  <si>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</si>
  <si>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</si>
  <si>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</si>
  <si>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</si>
  <si>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</si>
  <si>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</si>
  <si>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</si>
  <si>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</si>
  <si>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</si>
  <si>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</si>
  <si>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</si>
  <si>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</si>
  <si>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</si>
  <si>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</si>
  <si>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</si>
  <si>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</si>
  <si>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</si>
  <si>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</si>
  <si>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</si>
  <si>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</si>
  <si>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</si>
  <si>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</si>
  <si>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</si>
  <si>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</si>
  <si>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</si>
  <si>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</si>
  <si>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</si>
  <si>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</si>
  <si>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</si>
  <si>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</si>
  <si>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</si>
  <si>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</si>
  <si>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</si>
  <si>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</si>
  <si>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</si>
  <si>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</si>
  <si>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</si>
  <si>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</si>
  <si>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</si>
  <si>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</si>
  <si>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</si>
  <si>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</si>
  <si>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</si>
  <si>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</si>
  <si>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</si>
  <si>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</si>
  <si>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</si>
  <si>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</si>
  <si>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</si>
  <si>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</si>
  <si>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</si>
  <si>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</si>
  <si>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</si>
  <si>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</si>
  <si>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</si>
  <si>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</si>
  <si>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</si>
  <si>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</si>
  <si>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</si>
  <si>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</si>
  <si>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</si>
  <si>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</si>
  <si>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</si>
  <si>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</si>
  <si>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</si>
  <si>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</si>
  <si>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</si>
  <si>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</si>
  <si>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</si>
  <si>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</si>
  <si>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</si>
  <si>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</si>
  <si>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</si>
  <si>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</si>
  <si>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</si>
  <si>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</si>
  <si>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</si>
  <si>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</si>
  <si>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</si>
  <si>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</si>
  <si>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</si>
  <si>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</si>
  <si>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</si>
  <si>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</si>
  <si>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</si>
  <si>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</si>
  <si>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</si>
  <si>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</si>
  <si>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</si>
  <si>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</si>
  <si>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</si>
  <si>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</si>
  <si>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</si>
  <si>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</si>
  <si>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</si>
  <si>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</si>
  <si>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</si>
  <si>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</si>
  <si>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</si>
  <si>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</si>
  <si>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</si>
  <si>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</si>
  <si>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</si>
  <si>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</si>
  <si>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</si>
  <si>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</si>
  <si>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</si>
  <si>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</si>
  <si>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</si>
  <si>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</si>
  <si>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</si>
  <si>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</si>
  <si>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</si>
  <si>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</si>
  <si>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</si>
  <si>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</si>
  <si>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</si>
  <si>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</si>
  <si>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</si>
  <si>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</si>
  <si>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</si>
  <si>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</si>
  <si>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</si>
  <si>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</si>
  <si>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</si>
  <si>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</si>
  <si>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</si>
  <si>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</si>
  <si>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</si>
  <si>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</si>
  <si>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</si>
  <si>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</si>
  <si>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</si>
  <si>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</si>
  <si>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</si>
  <si>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</si>
  <si>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</si>
  <si>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</si>
  <si>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</si>
  <si>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</si>
  <si>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</si>
  <si>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</si>
  <si>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</si>
  <si>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</si>
  <si>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</si>
  <si>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</si>
  <si>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</si>
  <si>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</si>
  <si>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</si>
  <si>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</si>
  <si>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</si>
  <si>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</si>
  <si>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</si>
  <si>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</si>
  <si>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</si>
  <si>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</si>
  <si>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</si>
  <si>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</si>
  <si>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</si>
  <si>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</si>
  <si>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</si>
  <si>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</si>
  <si>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</si>
  <si>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</si>
  <si>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</si>
  <si>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</si>
  <si>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</si>
  <si>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</si>
  <si>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</si>
  <si>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</si>
  <si>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</si>
  <si>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</si>
  <si>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</si>
  <si>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</si>
  <si>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</si>
  <si>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</si>
  <si>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</si>
  <si>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</si>
  <si>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</si>
  <si>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</si>
  <si>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</si>
  <si>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</si>
  <si>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</si>
  <si>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</si>
  <si>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</si>
  <si>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</si>
  <si>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</si>
  <si>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</si>
  <si>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</si>
  <si>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</si>
  <si>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</si>
  <si>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</si>
  <si>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</si>
  <si>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</si>
  <si>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</si>
  <si>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</si>
  <si>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</si>
  <si>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</si>
  <si>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</si>
  <si>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</si>
  <si>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</si>
  <si>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</si>
  <si>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</si>
  <si>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</si>
  <si>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</si>
  <si>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</si>
  <si>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</si>
  <si>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</si>
  <si>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</si>
  <si>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</si>
  <si>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</si>
  <si>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</si>
  <si>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</si>
  <si>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</si>
  <si>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</si>
  <si>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</si>
  <si>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</si>
  <si>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</si>
  <si>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</si>
  <si>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</si>
  <si>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</si>
  <si>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</si>
  <si>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</si>
  <si>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</si>
  <si>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</si>
  <si>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</si>
  <si>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</si>
  <si>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</si>
  <si>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</si>
  <si>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</si>
  <si>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</si>
  <si>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</si>
  <si>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</si>
  <si>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</si>
  <si>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</si>
  <si>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</si>
  <si>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</si>
  <si>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</si>
  <si>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</si>
  <si>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</si>
  <si>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</si>
  <si>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</si>
  <si>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</si>
  <si>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</si>
  <si>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</si>
  <si>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</si>
  <si>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</si>
  <si>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</si>
  <si>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</si>
  <si>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</si>
  <si>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</si>
  <si>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</si>
  <si>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</si>
  <si>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</si>
  <si>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</si>
  <si>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</si>
  <si>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</si>
  <si>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</si>
  <si>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</si>
  <si>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</si>
  <si>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</si>
  <si>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</si>
  <si>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</si>
  <si>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</si>
  <si>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</si>
  <si>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</si>
  <si>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</si>
  <si>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</si>
  <si>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</si>
  <si>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</si>
  <si>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</si>
  <si>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</si>
  <si>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</si>
  <si>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</si>
  <si>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</si>
  <si>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</si>
  <si>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</si>
  <si>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</si>
  <si>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</si>
  <si>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</si>
  <si>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</si>
  <si>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</si>
  <si>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</si>
  <si>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</si>
  <si>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</si>
  <si>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</si>
  <si>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</si>
  <si>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</si>
  <si>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</si>
  <si>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</si>
  <si>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</si>
  <si>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</si>
  <si>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</si>
  <si>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</si>
  <si>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</si>
  <si>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</si>
  <si>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</si>
  <si>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</si>
  <si>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</si>
  <si>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</si>
  <si>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</si>
  <si>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</si>
  <si>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</si>
  <si>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</si>
  <si>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</si>
  <si>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</si>
  <si>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</si>
  <si>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</si>
  <si>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</si>
  <si>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</si>
  <si>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</si>
  <si>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</si>
  <si>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</si>
  <si>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</si>
  <si>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</si>
  <si>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</si>
  <si>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</si>
  <si>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</si>
  <si>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</si>
  <si>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</si>
  <si>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</si>
  <si>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</si>
  <si>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</si>
  <si>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</si>
  <si>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</si>
  <si>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</si>
  <si>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</si>
  <si>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</si>
  <si>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</si>
  <si>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</si>
  <si>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</si>
  <si>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</si>
  <si>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</si>
  <si>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</si>
  <si>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</si>
  <si>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</si>
  <si>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</si>
  <si>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</si>
  <si>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</si>
  <si>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</si>
  <si>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</si>
  <si>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</si>
  <si>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</si>
  <si>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</si>
  <si>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</si>
  <si>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</si>
  <si>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</si>
  <si>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</si>
  <si>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</si>
  <si>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</si>
  <si>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</si>
  <si>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</si>
  <si>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</si>
  <si>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</si>
  <si>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</si>
  <si>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</si>
  <si>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</si>
  <si>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</si>
  <si>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</si>
  <si>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</si>
  <si>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</si>
  <si>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</si>
  <si>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</si>
  <si>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</si>
  <si>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</si>
  <si>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</si>
  <si>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</si>
  <si>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</si>
  <si>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</si>
  <si>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</si>
  <si>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</si>
  <si>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</si>
  <si>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</si>
  <si>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</si>
  <si>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</si>
  <si>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</si>
  <si>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</si>
  <si>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</si>
  <si>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</si>
  <si>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</si>
  <si>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</si>
  <si>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</si>
  <si>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</si>
  <si>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</si>
  <si>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</si>
  <si>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</si>
  <si>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</si>
  <si>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</si>
  <si>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</si>
  <si>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</si>
  <si>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</si>
  <si>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</si>
  <si>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</si>
  <si>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</si>
  <si>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</si>
  <si>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</si>
  <si>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</si>
  <si>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</si>
  <si>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</si>
  <si>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</si>
  <si>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</si>
  <si>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</si>
  <si>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</si>
  <si>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</si>
  <si>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</si>
  <si>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</si>
  <si>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</si>
  <si>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</si>
  <si>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</si>
  <si>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</si>
  <si>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</si>
  <si>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</si>
  <si>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</si>
  <si>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</si>
  <si>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</si>
  <si>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</si>
  <si>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</si>
  <si>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</si>
  <si>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</si>
  <si>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</si>
  <si>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</si>
  <si>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</si>
  <si>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</si>
  <si>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</si>
  <si>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</si>
  <si>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</si>
  <si>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</si>
  <si>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</si>
  <si>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</si>
  <si>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</si>
  <si>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</si>
  <si>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</si>
  <si>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</si>
  <si>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</si>
  <si>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</si>
  <si>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</si>
  <si>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</si>
  <si>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</si>
  <si>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</si>
  <si>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</si>
  <si>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</si>
  <si>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</si>
  <si>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</si>
  <si>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</si>
  <si>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</si>
  <si>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</si>
  <si>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</si>
  <si>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</si>
  <si>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</si>
  <si>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</si>
  <si>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</si>
  <si>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</si>
  <si>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</si>
  <si>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</si>
  <si>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</si>
  <si>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</si>
  <si>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</si>
  <si>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</si>
  <si>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</si>
  <si>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</si>
  <si>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</si>
  <si>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</si>
  <si>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</si>
  <si>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</si>
  <si>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</si>
  <si>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</si>
  <si>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</si>
  <si>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</si>
  <si>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</si>
  <si>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</si>
  <si>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</si>
  <si>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</si>
  <si>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</si>
  <si>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</si>
  <si>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</si>
  <si>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</si>
  <si>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</si>
  <si>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</si>
  <si>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</si>
  <si>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</si>
  <si>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</si>
  <si>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</si>
  <si>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</si>
  <si>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</si>
  <si>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</si>
  <si>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</si>
  <si>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</si>
  <si>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</si>
  <si>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</si>
  <si>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</si>
  <si>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</si>
  <si>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</si>
  <si>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</si>
  <si>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</si>
  <si>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</si>
  <si>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</si>
  <si>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</si>
  <si>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</si>
  <si>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</si>
  <si>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</si>
  <si>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</si>
  <si>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</si>
  <si>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</si>
  <si>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</si>
  <si>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</si>
  <si>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</si>
  <si>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</si>
  <si>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</si>
  <si>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</si>
  <si>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</si>
  <si>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</si>
  <si>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</si>
  <si>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</si>
  <si>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</si>
  <si>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</si>
  <si>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</si>
  <si>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</si>
  <si>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</si>
  <si>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</si>
  <si>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</si>
  <si>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</si>
  <si>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</si>
  <si>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</si>
  <si>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</si>
  <si>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</si>
  <si>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</si>
  <si>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</si>
  <si>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</si>
  <si>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</si>
  <si>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</si>
  <si>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</si>
  <si>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</si>
  <si>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</si>
  <si>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</si>
  <si>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</si>
  <si>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</si>
  <si>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</si>
  <si>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</si>
  <si>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</si>
  <si>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</si>
  <si>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</si>
  <si>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</si>
  <si>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</si>
  <si>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</si>
  <si>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</si>
  <si>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</si>
  <si>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</si>
  <si>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</si>
  <si>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</si>
  <si>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</si>
  <si>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</si>
  <si>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</si>
  <si>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</si>
  <si>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</si>
  <si>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</si>
  <si>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</si>
  <si>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</si>
  <si>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</si>
  <si>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</si>
  <si>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</si>
  <si>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</si>
  <si>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</si>
  <si>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</si>
  <si>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</si>
  <si>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</si>
  <si>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</si>
  <si>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</si>
  <si>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</si>
  <si>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</si>
  <si>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</si>
  <si>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</si>
  <si>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</si>
  <si>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</si>
  <si>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</si>
  <si>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</si>
  <si>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</si>
  <si>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</si>
  <si>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</si>
  <si>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</si>
  <si>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</si>
  <si>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</si>
  <si>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</si>
  <si>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</si>
  <si>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</si>
  <si>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</si>
  <si>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</si>
  <si>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</si>
  <si>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</si>
  <si>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</si>
  <si>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</si>
  <si>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</si>
  <si>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</si>
  <si>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</si>
  <si>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</si>
  <si>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</si>
  <si>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</si>
  <si>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</si>
  <si>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</si>
  <si>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</si>
  <si>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</si>
  <si>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</si>
  <si>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</si>
  <si>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</si>
  <si>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</si>
  <si>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</si>
  <si>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</si>
  <si>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</si>
  <si>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</si>
  <si>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</si>
  <si>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</si>
  <si>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</si>
  <si>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</si>
  <si>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</si>
  <si>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</si>
  <si>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</si>
  <si>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</si>
  <si>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</si>
  <si>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</si>
  <si>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</si>
  <si>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</si>
  <si>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</si>
  <si>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</si>
  <si>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</si>
  <si>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</si>
  <si>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</si>
  <si>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</si>
  <si>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</si>
  <si>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</si>
  <si>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</si>
  <si>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</si>
  <si>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</si>
  <si>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</si>
  <si>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</si>
  <si>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</si>
  <si>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</si>
  <si>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</si>
  <si>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</si>
  <si>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</si>
  <si>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</si>
  <si>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</si>
  <si>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</si>
  <si>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</si>
  <si>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</si>
  <si>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</si>
  <si>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</si>
  <si>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</si>
  <si>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</si>
  <si>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</si>
  <si>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</si>
  <si>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</si>
  <si>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</si>
  <si>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</si>
  <si>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</si>
  <si>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</si>
  <si>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</si>
  <si>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</si>
  <si>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</si>
  <si>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</si>
  <si>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</si>
  <si>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</si>
  <si>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</si>
  <si>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</si>
  <si>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</si>
  <si>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</si>
  <si>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</si>
  <si>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</si>
  <si>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</si>
  <si>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</si>
  <si>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</si>
  <si>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</si>
  <si>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</si>
  <si>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</si>
  <si>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</si>
  <si>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</si>
  <si>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</si>
  <si>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</si>
  <si>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NOVIEMBRE DE 2020</t>
  </si>
  <si>
    <t>PROF. REYES MANCILLA ACEVES</t>
  </si>
  <si>
    <t>L.I. CESAR ZEPEDA CARRANZA</t>
  </si>
  <si>
    <t>PRESIDENTE MUNICIPAL</t>
  </si>
  <si>
    <t>ENCARGADO DE LA HACIENDA MPAL</t>
  </si>
  <si>
    <t>ASEJ2020-11-17-03-2021-1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</si>
</sst>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6983031.3199999994</v>
      </c>
      <c r="AY7" s="13">
        <f>AY8+AY29+AY35+AY40+AY72+AY81+AY102+AY114</f>
        <v>6722305.3899999997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3906631.07</v>
      </c>
      <c r="AY8" s="15">
        <f>AY9+AY11+AY15+AY16+AY17+AY18+AY19+AY25+AY27</f>
        <v>3756215.77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3791466.96</v>
      </c>
      <c r="AY11" s="17">
        <f>SUM(AY12:AY14)</f>
        <v>3641051.66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3791466.96</v>
      </c>
      <c r="AY12" s="20">
        <v>3641051.66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89104.11</v>
      </c>
      <c r="AY19" s="17">
        <f>SUM(AY20:AY24)</f>
        <v>89104.11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89104.11</v>
      </c>
      <c r="AY22" s="20">
        <v>89104.11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2968829.4499999997</v>
      </c>
      <c r="AY40" s="15">
        <f>AY41+AY46+AY47+AY62+AY68+AY70</f>
        <v>2867293.3999999994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29144.3</v>
      </c>
      <c r="AY41" s="17">
        <f>SUM(AY42:AY45)</f>
        <v>25892.3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21960</v>
      </c>
      <c r="AY42" s="20">
        <v>21960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7184.3</v>
      </c>
      <c r="AY44" s="20">
        <v>3932.3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2909291.52</v>
      </c>
      <c r="AY47" s="17">
        <f>SUM(AY48:AY61)</f>
        <v>2811572.1799999997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185948</v>
      </c>
      <c r="AY48" s="20">
        <v>185948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9686</v>
      </c>
      <c r="AY49" s="20">
        <v>9686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46252.78</v>
      </c>
      <c r="AY50" s="20">
        <v>46252.78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7651.5</v>
      </c>
      <c r="AY52" s="20">
        <v>7651.5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61328.55</v>
      </c>
      <c r="AY56" s="20">
        <v>20000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2370952.69</v>
      </c>
      <c r="AY57" s="20">
        <v>2333265.9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86305</v>
      </c>
      <c r="AY59" s="20">
        <v>73912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0</v>
      </c>
      <c r="AY60" s="20">
        <v>0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141167</v>
      </c>
      <c r="AY61" s="20">
        <v>134856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30393.63</v>
      </c>
      <c r="AY70" s="17">
        <f>SUM(AY71)</f>
        <v>29828.92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30393.63</v>
      </c>
      <c r="AY71" s="20">
        <v>29828.92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107570.8</v>
      </c>
      <c r="AY72" s="15">
        <f>AY73+AY76+AY77+AY78+AY80</f>
        <v>98796.22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107570.8</v>
      </c>
      <c r="AY73" s="17">
        <f>SUM(AY74:AY75)</f>
        <v>98796.22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15573</v>
      </c>
      <c r="AY74" s="20">
        <v>15573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91997.8</v>
      </c>
      <c r="AY75" s="20">
        <v>83223.22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32354666.330000002</v>
      </c>
      <c r="AY117" s="13">
        <f>AY118+AY149</f>
        <v>29699309.369999997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32354666.330000002</v>
      </c>
      <c r="AY118" s="15">
        <f>AY119+AY132+AY135+AY140+AY146</f>
        <v>29699309.369999997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17487503.440000001</v>
      </c>
      <c r="AY119" s="17">
        <f>SUM(AY120:AY131)</f>
        <v>16022531.129999999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12351185.960000001</v>
      </c>
      <c r="AY120" s="20">
        <v>11322464.32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2818617.39</v>
      </c>
      <c r="AY121" s="20">
        <v>2560437.7999999998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239660.54</v>
      </c>
      <c r="AY122" s="20">
        <v>221416.77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954093.45</v>
      </c>
      <c r="AY123" s="20">
        <v>895252.03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350934.39</v>
      </c>
      <c r="AY125" s="20">
        <v>312650.12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704399.91</v>
      </c>
      <c r="AY128" s="20">
        <v>647910.89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68611.8</v>
      </c>
      <c r="AY131" s="20">
        <v>62399.199999999997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7754766.5600000005</v>
      </c>
      <c r="AY132" s="17">
        <f>SUM(AY133:AY134)</f>
        <v>7386454.9900000002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3702987.33</v>
      </c>
      <c r="AY133" s="20">
        <v>3702987.33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4051779.23</v>
      </c>
      <c r="AY134" s="20">
        <v>3683467.66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6839370.0700000003</v>
      </c>
      <c r="AY135" s="17">
        <f>SUM(AY136:AY139)</f>
        <v>6051023.0700000003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6839370.0700000003</v>
      </c>
      <c r="AY139" s="20">
        <v>6051023.0700000003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273026.26</v>
      </c>
      <c r="AY140" s="17">
        <f>SUM(AY141:AY145)</f>
        <v>239300.18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333.06</v>
      </c>
      <c r="AY141" s="20">
        <v>315.79000000000002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51759.51</v>
      </c>
      <c r="AY142" s="20">
        <v>47054.1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220933.69</v>
      </c>
      <c r="AY143" s="20">
        <v>191930.29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39337697.649999999</v>
      </c>
      <c r="AY184" s="27">
        <f>AY7+AY117+AY161</f>
        <v>36421614.759999998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28559986.5</v>
      </c>
      <c r="AY186" s="13">
        <f>AY187+AY222+AY287</f>
        <v>26409916.030000001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15043920.18</v>
      </c>
      <c r="AY187" s="15">
        <f>AY188+AY193+AY198+AY207+AY212+AY219</f>
        <v>13731807.620000001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11685706</v>
      </c>
      <c r="AY188" s="17">
        <f>SUM(AY189:AY192)</f>
        <v>10559577.84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823413.6</v>
      </c>
      <c r="AY189" s="20">
        <v>594216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10862292.4</v>
      </c>
      <c r="AY191" s="20">
        <v>9965361.8399999999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2166561.13</v>
      </c>
      <c r="AY193" s="17">
        <f>SUM(AY194:AY197)</f>
        <v>1995276.73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2166561.13</v>
      </c>
      <c r="AY195" s="20">
        <v>1995276.73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1063595.05</v>
      </c>
      <c r="AY198" s="17">
        <f>SUM(AY199:AY206)</f>
        <v>1048895.05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870271.06</v>
      </c>
      <c r="AY200" s="20">
        <v>870271.06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193323.99</v>
      </c>
      <c r="AY202" s="20">
        <v>178623.99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128058</v>
      </c>
      <c r="AY212" s="17">
        <f>SUM(AY213:AY218)</f>
        <v>128058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128058</v>
      </c>
      <c r="AY214" s="20">
        <v>128058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5500257.25</v>
      </c>
      <c r="AY222" s="15">
        <f>AY223+AY232+AY236+AY246+AY256+AY264+AY267+AY273+AY277</f>
        <v>5195206.7500000009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871374.21</v>
      </c>
      <c r="AY223" s="17">
        <f>SUM(AY224:AY231)</f>
        <v>828500.01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300650.71999999997</v>
      </c>
      <c r="AY224" s="20">
        <v>299401.49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70563.520000000004</v>
      </c>
      <c r="AY225" s="20">
        <v>68242.36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35359.589999999997</v>
      </c>
      <c r="AY227" s="20">
        <v>17992.580000000002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41766.300000000003</v>
      </c>
      <c r="AY228" s="20">
        <v>40652.699999999997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379899.08</v>
      </c>
      <c r="AY229" s="20">
        <v>359625.88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43135</v>
      </c>
      <c r="AY231" s="20">
        <v>42585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259424.86000000002</v>
      </c>
      <c r="AY232" s="17">
        <f>SUM(AY233:AY235)</f>
        <v>243391.09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248174.54</v>
      </c>
      <c r="AY233" s="20">
        <v>232940.78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11250.32</v>
      </c>
      <c r="AY235" s="20">
        <v>10450.31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992462.44000000006</v>
      </c>
      <c r="AY246" s="17">
        <f>SUM(AY247:AY255)</f>
        <v>964890.97000000009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56643.97</v>
      </c>
      <c r="AY247" s="20">
        <v>56643.97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101025</v>
      </c>
      <c r="AY248" s="20">
        <v>91861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4553.95</v>
      </c>
      <c r="AY249" s="20">
        <v>4553.95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52774.2</v>
      </c>
      <c r="AY250" s="20">
        <v>52774.2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491396.81</v>
      </c>
      <c r="AY252" s="20">
        <v>474489.34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116512.57</v>
      </c>
      <c r="AY253" s="20">
        <v>116512.57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25832.31</v>
      </c>
      <c r="AY254" s="20">
        <v>25832.31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143723.63</v>
      </c>
      <c r="AY255" s="20">
        <v>142223.63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769353.86</v>
      </c>
      <c r="AY256" s="17">
        <f>SUM(AY257:AY263)</f>
        <v>720514.79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149682.65</v>
      </c>
      <c r="AY258" s="20">
        <v>125949.23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28869.91</v>
      </c>
      <c r="AY259" s="20">
        <v>25989.91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176947.07</v>
      </c>
      <c r="AY260" s="20">
        <v>170124.77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310365.99</v>
      </c>
      <c r="AY262" s="20">
        <v>307490.64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103488.24</v>
      </c>
      <c r="AY263" s="20">
        <v>90960.24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2156287.5299999998</v>
      </c>
      <c r="AY264" s="17">
        <f>SUM(AY265:AY266)</f>
        <v>2021554.77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2156287.5299999998</v>
      </c>
      <c r="AY265" s="20">
        <v>2021554.77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32972.379999999997</v>
      </c>
      <c r="AY267" s="17">
        <f>SUM(AY268:AY272)</f>
        <v>32972.379999999997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2088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23109.18</v>
      </c>
      <c r="AY269" s="20">
        <v>23109.18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1992.6</v>
      </c>
      <c r="AY270" s="20">
        <v>1992.6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418381.97000000003</v>
      </c>
      <c r="AY277" s="17">
        <f>SUM(AY278:AY286)</f>
        <v>383382.74000000005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79260.22</v>
      </c>
      <c r="AY278" s="20">
        <v>74850.38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24364.37</v>
      </c>
      <c r="AY279" s="20">
        <v>24364.37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6960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18551.88</v>
      </c>
      <c r="AY281" s="20">
        <v>18551.88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177241.06</v>
      </c>
      <c r="AY283" s="20">
        <v>151317.04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112004.44</v>
      </c>
      <c r="AY285" s="20">
        <v>107339.07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8015809.0700000003</v>
      </c>
      <c r="AY287" s="15">
        <f>AY288+AY298+AY308+AY318+AY328+AY338+AY346+AY356+AY362</f>
        <v>7482901.6600000001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4227942.9000000004</v>
      </c>
      <c r="AY288" s="17">
        <v>3842476.64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4081869</v>
      </c>
      <c r="AY289" s="20">
        <v>3730149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24303.66</v>
      </c>
      <c r="AY290" s="20">
        <v>14510.04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65199.14</v>
      </c>
      <c r="AY292" s="20">
        <v>47304.480000000003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23136.97</v>
      </c>
      <c r="AY294" s="20">
        <v>23136.97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33434.129999999997</v>
      </c>
      <c r="AY295" s="20">
        <v>27376.15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476601.19</v>
      </c>
      <c r="AY298" s="17">
        <f>SUM(AY299:AY307)</f>
        <v>469641.19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66468</v>
      </c>
      <c r="AY300" s="20">
        <v>66468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82940</v>
      </c>
      <c r="AY301" s="20">
        <v>75980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1000.01</v>
      </c>
      <c r="AY303" s="20">
        <v>1000.01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288850.23</v>
      </c>
      <c r="AY304" s="20">
        <v>288850.23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37342.949999999997</v>
      </c>
      <c r="AY307" s="20">
        <v>37342.949999999997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609553.84000000008</v>
      </c>
      <c r="AY308" s="17">
        <f>SUM(AY309:AY317)</f>
        <v>609316.04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506521.48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54538.559999999998</v>
      </c>
      <c r="AY310" s="20">
        <v>54538.559999999998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48493.8</v>
      </c>
      <c r="AY317" s="20">
        <v>48256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276879.45</v>
      </c>
      <c r="AY318" s="17">
        <f>SUM(AY319:AY327)</f>
        <v>243931.18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75196.28</v>
      </c>
      <c r="AY319" s="20">
        <v>69012.09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201683.17</v>
      </c>
      <c r="AY322" s="20">
        <v>174919.09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1167447.5499999998</v>
      </c>
      <c r="AY328" s="17">
        <f>SUM(AY329:AY337)</f>
        <v>1082874.52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16874</v>
      </c>
      <c r="AY329" s="20">
        <v>16874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5918.32</v>
      </c>
      <c r="AY331" s="20">
        <v>5918.32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216861.52</v>
      </c>
      <c r="AY333" s="20">
        <v>197242.73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33429.269999999997</v>
      </c>
      <c r="AY335" s="20">
        <v>31689.27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894364.44</v>
      </c>
      <c r="AY336" s="20">
        <v>831150.2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22022.6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22022.6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74378.66</v>
      </c>
      <c r="AY346" s="17">
        <f>SUM(AY347:AY355)</f>
        <v>58420.66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6264</v>
      </c>
      <c r="AY348" s="20">
        <v>6264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67980.66</v>
      </c>
      <c r="AY351" s="20">
        <v>52022.66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134</v>
      </c>
      <c r="AY355" s="20">
        <v>134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372831.88</v>
      </c>
      <c r="AY356" s="17">
        <f>SUM(AY357:AY361)</f>
        <v>366779.83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1500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371331.88</v>
      </c>
      <c r="AY358" s="20">
        <v>366779.83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788151</v>
      </c>
      <c r="AY362" s="17">
        <f>SUM(AY363:AY371)</f>
        <v>787439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788151</v>
      </c>
      <c r="AY364" s="20">
        <v>787439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1284089.92</v>
      </c>
      <c r="AY372" s="13">
        <f>AY373+AY385+AY391+AY403+AY416+AY423+AY433+AY436+AY447</f>
        <v>1158615.96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1077500</v>
      </c>
      <c r="AY385" s="15">
        <f>AY386+AY390</f>
        <v>990500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1077500</v>
      </c>
      <c r="AY386" s="17">
        <f>SUM(AY387:AY389)</f>
        <v>990500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1077500</v>
      </c>
      <c r="AY387" s="20">
        <v>990500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92692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92692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92692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36950</v>
      </c>
      <c r="AY403" s="15">
        <f>AY404+AY406+AY408+AY414</f>
        <v>36950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36950</v>
      </c>
      <c r="AY404" s="17">
        <f>SUM(AY405)</f>
        <v>36950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36950</v>
      </c>
      <c r="AY405" s="20">
        <v>36950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76947.92</v>
      </c>
      <c r="AY416" s="15">
        <f>AY417+AY419+AY421</f>
        <v>38473.96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76947.92</v>
      </c>
      <c r="AY417" s="17">
        <f>SUM(AY418)</f>
        <v>38473.96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76947.92</v>
      </c>
      <c r="AY418" s="20">
        <v>38473.96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4156416.25</v>
      </c>
      <c r="AY453" s="13">
        <f>AY454+AY463+AY471</f>
        <v>3270975.64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4156416.25</v>
      </c>
      <c r="AY471" s="15">
        <f>AY472+AY474</f>
        <v>3270975.64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4156416.25</v>
      </c>
      <c r="AY474" s="17">
        <f>SUM(AY475:AY476)</f>
        <v>3270975.64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4156416.25</v>
      </c>
      <c r="AY476" s="20">
        <v>3270975.64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753616.36</v>
      </c>
      <c r="AY477" s="13">
        <f>AY478+AY489+AY494+AY499+AY502</f>
        <v>707604.95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753616.36</v>
      </c>
      <c r="AY478" s="15">
        <f>AY479+AY483</f>
        <v>707604.95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753616.36</v>
      </c>
      <c r="AY479" s="17">
        <f>SUM(AY480:AY482)</f>
        <v>707604.95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753616.36</v>
      </c>
      <c r="AY480" s="20">
        <v>707604.95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34754109.030000001</v>
      </c>
      <c r="AY543" s="30">
        <f>AY186+AY372+AY453+AY477+AY507+AY540</f>
        <v>31547112.580000002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4583588.6199999973</v>
      </c>
      <c r="AY544" s="31">
        <f>AY184-AY543</f>
        <v>4874502.179999996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2020-01-24T18:04:04Z</cp:lastPrinted>
  <dcterms:created xsi:type="dcterms:W3CDTF">2020-01-21T01:41:42Z</dcterms:created>
  <dcterms:modified xsi:type="dcterms:W3CDTF">2021-03-17T19:47:47Z</dcterms:modified>
</cp:coreProperties>
</file>